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men L McKinney\Desktop\MARCENO\MCKINNEY WEBSITE\TravelGate\"/>
    </mc:Choice>
  </mc:AlternateContent>
  <xr:revisionPtr revIDLastSave="0" documentId="13_ncr:1_{6ADC312B-0134-4476-AFCA-BF1BB47D3102}" xr6:coauthVersionLast="45" xr6:coauthVersionMax="45" xr10:uidLastSave="{00000000-0000-0000-0000-000000000000}"/>
  <bookViews>
    <workbookView xWindow="-120" yWindow="-120" windowWidth="29040" windowHeight="15840" xr2:uid="{0F316EB2-E210-4B92-BEAA-ED9922E473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D9" i="1"/>
  <c r="E9" i="1" s="1"/>
  <c r="G9" i="1" s="1"/>
  <c r="D8" i="1"/>
  <c r="E8" i="1" s="1"/>
  <c r="G8" i="1" s="1"/>
  <c r="D7" i="1"/>
  <c r="E7" i="1" s="1"/>
  <c r="G7" i="1" s="1"/>
  <c r="D6" i="1"/>
  <c r="E6" i="1" s="1"/>
  <c r="G6" i="1" s="1"/>
  <c r="D5" i="1"/>
  <c r="E5" i="1" s="1"/>
  <c r="G5" i="1" s="1"/>
  <c r="D4" i="1"/>
  <c r="E4" i="1" s="1"/>
  <c r="D3" i="1"/>
  <c r="E3" i="1" s="1"/>
  <c r="G3" i="1" s="1"/>
  <c r="G10" i="1" l="1"/>
  <c r="F32" i="1" s="1"/>
  <c r="B21" i="1"/>
  <c r="F31" i="1" s="1"/>
  <c r="F33" i="1" l="1"/>
</calcChain>
</file>

<file path=xl/sharedStrings.xml><?xml version="1.0" encoding="utf-8"?>
<sst xmlns="http://schemas.openxmlformats.org/spreadsheetml/2006/main" count="71" uniqueCount="50">
  <si>
    <t>Christopher M. Lalor</t>
  </si>
  <si>
    <t>Per Diem</t>
  </si>
  <si>
    <t>Room</t>
  </si>
  <si>
    <t>Andrew Prisco</t>
  </si>
  <si>
    <t>On Duty</t>
  </si>
  <si>
    <t>Yes</t>
  </si>
  <si>
    <t>John Holloway</t>
  </si>
  <si>
    <t>Carmine Marceno</t>
  </si>
  <si>
    <t>Christopher Reeves</t>
  </si>
  <si>
    <t>Richard Synder</t>
  </si>
  <si>
    <t xml:space="preserve">Hertz Rental Car </t>
  </si>
  <si>
    <t>Michael Tomisich</t>
  </si>
  <si>
    <t>LDM879</t>
  </si>
  <si>
    <t>MMH5582</t>
  </si>
  <si>
    <t>Officer Name</t>
  </si>
  <si>
    <t>Cost</t>
  </si>
  <si>
    <t>TLH TRIP</t>
  </si>
  <si>
    <t>NOTE</t>
  </si>
  <si>
    <t>Retirement Party For</t>
  </si>
  <si>
    <t>Chief Derek D. Barrs</t>
  </si>
  <si>
    <t>Wages</t>
  </si>
  <si>
    <t>Yearly</t>
  </si>
  <si>
    <t>Aircraft Fuel (TLH)</t>
  </si>
  <si>
    <t>Aircraft Fuel (FMY)</t>
  </si>
  <si>
    <t xml:space="preserve">Tail Number </t>
  </si>
  <si>
    <t>Rental Car Fuel</t>
  </si>
  <si>
    <t>LCSO Car Fuel</t>
  </si>
  <si>
    <t>Unkown</t>
  </si>
  <si>
    <t xml:space="preserve"> </t>
  </si>
  <si>
    <t>Hourly Wages</t>
  </si>
  <si>
    <t xml:space="preserve">Average </t>
  </si>
  <si>
    <t>8 Hrs on Duty</t>
  </si>
  <si>
    <t>TOTAL</t>
  </si>
  <si>
    <t>Aircraft Usuage</t>
  </si>
  <si>
    <t>Dept Vehicle</t>
  </si>
  <si>
    <t>Car Rental</t>
  </si>
  <si>
    <t>Parking Cost</t>
  </si>
  <si>
    <t>Unknown</t>
  </si>
  <si>
    <t>Aircraft Fuel</t>
  </si>
  <si>
    <t>Dept Vehicle Fuel</t>
  </si>
  <si>
    <t>Parking Fee</t>
  </si>
  <si>
    <t>TLT COST</t>
  </si>
  <si>
    <t xml:space="preserve">SUMMARY </t>
  </si>
  <si>
    <t>(2 Hour Event)</t>
  </si>
  <si>
    <t>include benefits</t>
  </si>
  <si>
    <t>Note 1: Does not</t>
  </si>
  <si>
    <t xml:space="preserve">See Note 1: </t>
  </si>
  <si>
    <t>2080 Hrs/Year</t>
  </si>
  <si>
    <t>EVENT</t>
  </si>
  <si>
    <t>Total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</si>
</sst>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i/>
      <sz val="12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18" fontId="2" fillId="0" borderId="0" xfId="0" applyNumberFormat="1" applyFont="1"/>
    <xf numFmtId="0" fontId="2" fillId="0" borderId="2" xfId="0" applyFont="1" applyBorder="1"/>
    <xf numFmtId="0" fontId="3" fillId="0" borderId="0" xfId="0" applyFont="1" applyBorder="1"/>
    <xf numFmtId="0" fontId="2" fillId="0" borderId="4" xfId="0" applyFont="1" applyBorder="1"/>
    <xf numFmtId="164" fontId="2" fillId="0" borderId="0" xfId="0" applyNumberFormat="1" applyFont="1" applyBorder="1"/>
    <xf numFmtId="0" fontId="2" fillId="0" borderId="0" xfId="0" applyFont="1" applyBorder="1"/>
    <xf numFmtId="0" fontId="2" fillId="0" borderId="5" xfId="0" applyFont="1" applyBorder="1"/>
    <xf numFmtId="0" fontId="2" fillId="0" borderId="6" xfId="0" applyFont="1" applyBorder="1"/>
    <xf numFmtId="164" fontId="2" fillId="0" borderId="7" xfId="0" applyNumberFormat="1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1" xfId="0" applyFont="1" applyBorder="1"/>
    <xf numFmtId="164" fontId="2" fillId="0" borderId="2" xfId="0" applyNumberFormat="1" applyFont="1" applyBorder="1"/>
    <xf numFmtId="0" fontId="2" fillId="0" borderId="3" xfId="0" applyFont="1" applyBorder="1"/>
    <xf numFmtId="44" fontId="2" fillId="0" borderId="2" xfId="1" applyFont="1" applyBorder="1"/>
    <xf numFmtId="44" fontId="2" fillId="0" borderId="0" xfId="1" applyFont="1" applyBorder="1"/>
    <xf numFmtId="44" fontId="2" fillId="0" borderId="0" xfId="0" applyNumberFormat="1" applyFont="1" applyBorder="1"/>
    <xf numFmtId="44" fontId="2" fillId="0" borderId="7" xfId="0" applyNumberFormat="1" applyFont="1" applyBorder="1"/>
    <xf numFmtId="14" fontId="2" fillId="0" borderId="0" xfId="0" applyNumberFormat="1" applyFont="1"/>
    <xf numFmtId="0" fontId="4" fillId="0" borderId="0" xfId="0" applyFont="1" applyBorder="1"/>
    <xf numFmtId="44" fontId="2" fillId="0" borderId="0" xfId="0" applyNumberFormat="1" applyFont="1"/>
    <xf numFmtId="0" fontId="2" fillId="0" borderId="9" xfId="0" applyFont="1" applyBorder="1"/>
    <xf numFmtId="44" fontId="2" fillId="0" borderId="10" xfId="0" applyNumberFormat="1" applyFont="1" applyBorder="1"/>
    <xf numFmtId="0" fontId="2" fillId="0" borderId="10" xfId="0" applyFont="1" applyBorder="1"/>
    <xf numFmtId="0" fontId="2" fillId="0" borderId="11" xfId="0" applyFont="1" applyBorder="1"/>
    <xf numFmtId="44" fontId="2" fillId="0" borderId="0" xfId="1" applyFont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/>
    <xf numFmtId="0" fontId="5" fillId="0" borderId="0" xfId="0" applyFont="1"/>
    <xf numFmtId="0" fontId="7" fillId="0" borderId="0" xfId="0" applyFont="1"/>
    <xf numFmtId="164" fontId="6" fillId="0" borderId="0" xfId="0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DC873-BD26-42FF-B3BA-1A5BA78EB509}">
  <dimension ref="A1:H33"/>
  <sheetViews>
    <sheetView tabSelected="1" view="pageLayout" zoomScaleNormal="100" workbookViewId="0">
      <selection activeCell="C30" sqref="C30"/>
    </sheetView>
  </sheetViews>
  <sheetFormatPr defaultRowHeight="15" x14ac:dyDescent="0.2"/>
  <cols>
    <col min="1" max="1" width="22.5703125" style="1" bestFit="1" customWidth="1"/>
    <col min="2" max="2" width="11.140625" style="1" bestFit="1" customWidth="1"/>
    <col min="3" max="3" width="11.7109375" style="1" bestFit="1" customWidth="1"/>
    <col min="4" max="4" width="17" style="1" customWidth="1"/>
    <col min="5" max="5" width="19.28515625" style="1" bestFit="1" customWidth="1"/>
    <col min="6" max="7" width="12.85546875" style="1" bestFit="1" customWidth="1"/>
    <col min="8" max="8" width="17.5703125" style="1" customWidth="1"/>
    <col min="9" max="16384" width="9.140625" style="1"/>
  </cols>
  <sheetData>
    <row r="1" spans="1:8" ht="15.75" x14ac:dyDescent="0.25">
      <c r="A1" s="6" t="s">
        <v>16</v>
      </c>
      <c r="B1" s="9"/>
      <c r="C1" s="9"/>
      <c r="D1" s="6" t="s">
        <v>29</v>
      </c>
      <c r="E1" s="6" t="s">
        <v>30</v>
      </c>
      <c r="F1" s="9"/>
      <c r="G1" s="6" t="s">
        <v>32</v>
      </c>
      <c r="H1" s="23" t="s">
        <v>21</v>
      </c>
    </row>
    <row r="2" spans="1:8" ht="15.75" x14ac:dyDescent="0.25">
      <c r="A2" s="6" t="s">
        <v>14</v>
      </c>
      <c r="B2" s="6" t="s">
        <v>1</v>
      </c>
      <c r="C2" s="6" t="s">
        <v>2</v>
      </c>
      <c r="D2" s="6" t="s">
        <v>47</v>
      </c>
      <c r="E2" s="6" t="s">
        <v>31</v>
      </c>
      <c r="F2" s="6" t="s">
        <v>4</v>
      </c>
      <c r="G2" s="6" t="s">
        <v>15</v>
      </c>
      <c r="H2" s="23" t="s">
        <v>20</v>
      </c>
    </row>
    <row r="3" spans="1:8" x14ac:dyDescent="0.2">
      <c r="A3" s="9" t="s">
        <v>0</v>
      </c>
      <c r="B3" s="8">
        <v>95</v>
      </c>
      <c r="C3" s="8">
        <v>164</v>
      </c>
      <c r="D3" s="8">
        <f>H3/2080</f>
        <v>49.03846153846154</v>
      </c>
      <c r="E3" s="8">
        <f>8*D3</f>
        <v>392.30769230769232</v>
      </c>
      <c r="F3" s="9" t="s">
        <v>5</v>
      </c>
      <c r="G3" s="8">
        <f>SUM(B3+C3+E3)</f>
        <v>651.30769230769238</v>
      </c>
      <c r="H3" s="19">
        <v>102000</v>
      </c>
    </row>
    <row r="4" spans="1:8" x14ac:dyDescent="0.2">
      <c r="A4" s="9" t="s">
        <v>3</v>
      </c>
      <c r="B4" s="8">
        <v>95</v>
      </c>
      <c r="C4" s="8">
        <v>164</v>
      </c>
      <c r="D4" s="8">
        <f t="shared" ref="D4:D9" si="0">H4/2080</f>
        <v>47.956730769230766</v>
      </c>
      <c r="E4" s="8">
        <f t="shared" ref="E4:E9" si="1">8*D4</f>
        <v>383.65384615384613</v>
      </c>
      <c r="F4" s="9" t="s">
        <v>5</v>
      </c>
      <c r="G4" s="8">
        <f t="shared" ref="G4:G9" si="2">SUM(B4+C4+E4)</f>
        <v>642.65384615384619</v>
      </c>
      <c r="H4" s="19">
        <v>99750</v>
      </c>
    </row>
    <row r="5" spans="1:8" x14ac:dyDescent="0.2">
      <c r="A5" s="9" t="s">
        <v>6</v>
      </c>
      <c r="B5" s="8">
        <v>79</v>
      </c>
      <c r="C5" s="8">
        <v>149</v>
      </c>
      <c r="D5" s="8">
        <f t="shared" si="0"/>
        <v>115.85351442307692</v>
      </c>
      <c r="E5" s="8">
        <f t="shared" si="1"/>
        <v>926.82811538461533</v>
      </c>
      <c r="F5" s="9" t="s">
        <v>5</v>
      </c>
      <c r="G5" s="8">
        <f t="shared" si="2"/>
        <v>1154.8281153846153</v>
      </c>
      <c r="H5" s="19">
        <v>240975.31</v>
      </c>
    </row>
    <row r="6" spans="1:8" x14ac:dyDescent="0.2">
      <c r="A6" s="9" t="s">
        <v>7</v>
      </c>
      <c r="B6" s="8">
        <v>79</v>
      </c>
      <c r="C6" s="8">
        <v>149</v>
      </c>
      <c r="D6" s="8">
        <f t="shared" si="0"/>
        <v>80.012980769230765</v>
      </c>
      <c r="E6" s="8">
        <f t="shared" si="1"/>
        <v>640.10384615384612</v>
      </c>
      <c r="F6" s="9" t="s">
        <v>5</v>
      </c>
      <c r="G6" s="8">
        <f t="shared" si="2"/>
        <v>868.10384615384612</v>
      </c>
      <c r="H6" s="19">
        <v>166427</v>
      </c>
    </row>
    <row r="7" spans="1:8" x14ac:dyDescent="0.2">
      <c r="A7" s="9" t="s">
        <v>8</v>
      </c>
      <c r="B7" s="8">
        <v>79</v>
      </c>
      <c r="C7" s="8">
        <v>149</v>
      </c>
      <c r="D7" s="8">
        <f t="shared" si="0"/>
        <v>58.305317307692306</v>
      </c>
      <c r="E7" s="8">
        <f t="shared" si="1"/>
        <v>466.44253846153845</v>
      </c>
      <c r="F7" s="9" t="s">
        <v>5</v>
      </c>
      <c r="G7" s="8">
        <f t="shared" si="2"/>
        <v>694.44253846153845</v>
      </c>
      <c r="H7" s="19">
        <v>121275.06</v>
      </c>
    </row>
    <row r="8" spans="1:8" x14ac:dyDescent="0.2">
      <c r="A8" s="9" t="s">
        <v>9</v>
      </c>
      <c r="B8" s="8">
        <v>79</v>
      </c>
      <c r="C8" s="8">
        <v>164</v>
      </c>
      <c r="D8" s="8">
        <f t="shared" si="0"/>
        <v>66.129889423076932</v>
      </c>
      <c r="E8" s="8">
        <f t="shared" si="1"/>
        <v>529.03911538461546</v>
      </c>
      <c r="F8" s="9" t="s">
        <v>5</v>
      </c>
      <c r="G8" s="8">
        <f t="shared" si="2"/>
        <v>772.03911538461546</v>
      </c>
      <c r="H8" s="19">
        <v>137550.17000000001</v>
      </c>
    </row>
    <row r="9" spans="1:8" x14ac:dyDescent="0.2">
      <c r="A9" s="9" t="s">
        <v>11</v>
      </c>
      <c r="B9" s="8">
        <v>79</v>
      </c>
      <c r="C9" s="8">
        <v>164</v>
      </c>
      <c r="D9" s="8">
        <f t="shared" si="0"/>
        <v>53.004807692307693</v>
      </c>
      <c r="E9" s="8">
        <f t="shared" si="1"/>
        <v>424.03846153846155</v>
      </c>
      <c r="F9" s="9" t="s">
        <v>5</v>
      </c>
      <c r="G9" s="8">
        <f t="shared" si="2"/>
        <v>667.03846153846155</v>
      </c>
      <c r="H9" s="19">
        <v>110250</v>
      </c>
    </row>
    <row r="10" spans="1:8" ht="15.75" x14ac:dyDescent="0.25">
      <c r="A10" s="9"/>
      <c r="B10" s="8"/>
      <c r="C10" s="8"/>
      <c r="D10" s="8" t="s">
        <v>28</v>
      </c>
      <c r="E10" s="30" t="s">
        <v>28</v>
      </c>
      <c r="F10" s="6" t="s">
        <v>41</v>
      </c>
      <c r="G10" s="31">
        <f>SUM(G3:G9)</f>
        <v>5450.4136153846157</v>
      </c>
      <c r="H10" s="19"/>
    </row>
    <row r="11" spans="1:8" ht="15.75" thickBot="1" x14ac:dyDescent="0.25">
      <c r="B11" s="2"/>
      <c r="C11" s="2"/>
      <c r="D11" s="2"/>
      <c r="E11" s="2"/>
      <c r="G11" s="2"/>
    </row>
    <row r="12" spans="1:8" x14ac:dyDescent="0.2">
      <c r="A12" s="15" t="s">
        <v>22</v>
      </c>
      <c r="B12" s="16" t="s">
        <v>27</v>
      </c>
      <c r="C12" s="16"/>
      <c r="D12" s="16"/>
      <c r="E12" s="16"/>
      <c r="F12" s="5"/>
      <c r="G12" s="16"/>
      <c r="H12" s="17"/>
    </row>
    <row r="13" spans="1:8" x14ac:dyDescent="0.2">
      <c r="A13" s="7" t="s">
        <v>23</v>
      </c>
      <c r="B13" s="8" t="s">
        <v>27</v>
      </c>
      <c r="C13" s="8"/>
      <c r="D13" s="8"/>
      <c r="E13" s="8"/>
      <c r="F13" s="9"/>
      <c r="G13" s="8"/>
      <c r="H13" s="10"/>
    </row>
    <row r="14" spans="1:8" ht="15.75" thickBot="1" x14ac:dyDescent="0.25">
      <c r="A14" s="11" t="s">
        <v>24</v>
      </c>
      <c r="B14" s="12" t="s">
        <v>27</v>
      </c>
      <c r="C14" s="12"/>
      <c r="D14" s="12"/>
      <c r="E14" s="12"/>
      <c r="F14" s="13"/>
      <c r="G14" s="12" t="s">
        <v>28</v>
      </c>
      <c r="H14" s="14"/>
    </row>
    <row r="15" spans="1:8" ht="15.75" thickBot="1" x14ac:dyDescent="0.25">
      <c r="A15" s="9"/>
      <c r="B15" s="8"/>
      <c r="C15" s="8"/>
      <c r="D15" s="8"/>
      <c r="E15" s="8"/>
      <c r="F15" s="9"/>
      <c r="G15" s="8"/>
      <c r="H15" s="9"/>
    </row>
    <row r="16" spans="1:8" x14ac:dyDescent="0.2">
      <c r="A16" s="15" t="s">
        <v>26</v>
      </c>
      <c r="B16" s="16" t="s">
        <v>27</v>
      </c>
      <c r="C16" s="16"/>
      <c r="D16" s="16"/>
      <c r="E16" s="16"/>
      <c r="F16" s="5"/>
      <c r="G16" s="16" t="s">
        <v>28</v>
      </c>
      <c r="H16" s="17"/>
    </row>
    <row r="17" spans="1:8" ht="15.75" thickBot="1" x14ac:dyDescent="0.25">
      <c r="A17" s="11" t="s">
        <v>25</v>
      </c>
      <c r="B17" s="12" t="s">
        <v>27</v>
      </c>
      <c r="C17" s="12"/>
      <c r="D17" s="12"/>
      <c r="E17" s="12"/>
      <c r="F17" s="13"/>
      <c r="G17" s="12"/>
      <c r="H17" s="14"/>
    </row>
    <row r="18" spans="1:8" ht="15.75" thickBot="1" x14ac:dyDescent="0.25">
      <c r="B18" s="2"/>
      <c r="C18" s="2"/>
      <c r="D18" s="2"/>
      <c r="E18" s="2"/>
    </row>
    <row r="19" spans="1:8" x14ac:dyDescent="0.2">
      <c r="A19" s="15" t="s">
        <v>10</v>
      </c>
      <c r="B19" s="18">
        <v>162.81</v>
      </c>
      <c r="C19" s="5" t="s">
        <v>13</v>
      </c>
      <c r="D19" s="5"/>
      <c r="E19" s="5"/>
      <c r="F19" s="5"/>
      <c r="G19" s="16" t="s">
        <v>28</v>
      </c>
      <c r="H19" s="17"/>
    </row>
    <row r="20" spans="1:8" x14ac:dyDescent="0.2">
      <c r="A20" s="7" t="s">
        <v>10</v>
      </c>
      <c r="B20" s="19">
        <v>162.81</v>
      </c>
      <c r="C20" s="9" t="s">
        <v>12</v>
      </c>
      <c r="D20" s="9"/>
      <c r="E20" s="9"/>
      <c r="F20" s="9"/>
      <c r="G20" s="20" t="s">
        <v>28</v>
      </c>
      <c r="H20" s="10"/>
    </row>
    <row r="21" spans="1:8" ht="15.75" thickBot="1" x14ac:dyDescent="0.25">
      <c r="A21" s="11"/>
      <c r="B21" s="21">
        <f>SUM(B19:B20)</f>
        <v>325.62</v>
      </c>
      <c r="C21" s="13"/>
      <c r="D21" s="13"/>
      <c r="E21" s="13"/>
      <c r="F21" s="13"/>
      <c r="G21" s="21" t="s">
        <v>28</v>
      </c>
      <c r="H21" s="14"/>
    </row>
    <row r="22" spans="1:8" x14ac:dyDescent="0.2">
      <c r="A22" s="9"/>
      <c r="B22" s="20"/>
      <c r="C22" s="9"/>
      <c r="D22" s="9"/>
      <c r="E22" s="9"/>
      <c r="F22" s="9"/>
      <c r="G22" s="20"/>
      <c r="H22" s="9"/>
    </row>
    <row r="23" spans="1:8" x14ac:dyDescent="0.2">
      <c r="A23" s="25" t="s">
        <v>36</v>
      </c>
      <c r="B23" s="26">
        <v>15</v>
      </c>
      <c r="C23" s="27"/>
      <c r="D23" s="27"/>
      <c r="E23" s="27"/>
      <c r="F23" s="27"/>
      <c r="G23" s="26"/>
      <c r="H23" s="28"/>
    </row>
    <row r="24" spans="1:8" x14ac:dyDescent="0.2">
      <c r="A24" s="9"/>
      <c r="B24" s="20"/>
      <c r="C24" s="9"/>
      <c r="D24" s="9"/>
      <c r="E24" s="9"/>
      <c r="F24" s="9"/>
      <c r="G24" s="20"/>
      <c r="H24" s="9"/>
    </row>
    <row r="25" spans="1:8" ht="15.75" x14ac:dyDescent="0.25">
      <c r="A25" s="3" t="s">
        <v>17</v>
      </c>
      <c r="E25" s="6" t="s">
        <v>42</v>
      </c>
      <c r="F25" s="9"/>
    </row>
    <row r="26" spans="1:8" ht="15.75" x14ac:dyDescent="0.25">
      <c r="A26" s="32" t="s">
        <v>45</v>
      </c>
      <c r="E26" s="3" t="s">
        <v>33</v>
      </c>
      <c r="F26" s="1" t="s">
        <v>37</v>
      </c>
    </row>
    <row r="27" spans="1:8" ht="15.75" x14ac:dyDescent="0.25">
      <c r="A27" s="32" t="s">
        <v>44</v>
      </c>
      <c r="E27" s="3" t="s">
        <v>34</v>
      </c>
      <c r="F27" s="1" t="s">
        <v>37</v>
      </c>
    </row>
    <row r="28" spans="1:8" ht="15.75" x14ac:dyDescent="0.25">
      <c r="E28" s="3" t="s">
        <v>38</v>
      </c>
      <c r="F28" s="1" t="s">
        <v>37</v>
      </c>
    </row>
    <row r="29" spans="1:8" ht="15.75" x14ac:dyDescent="0.25">
      <c r="A29" s="3" t="s">
        <v>48</v>
      </c>
      <c r="E29" s="3" t="s">
        <v>39</v>
      </c>
      <c r="F29" s="1" t="s">
        <v>37</v>
      </c>
    </row>
    <row r="30" spans="1:8" ht="15.75" x14ac:dyDescent="0.25">
      <c r="A30" s="1" t="s">
        <v>18</v>
      </c>
      <c r="B30" s="4">
        <v>0.625</v>
      </c>
      <c r="C30" s="22">
        <v>43837</v>
      </c>
      <c r="E30" s="3" t="s">
        <v>40</v>
      </c>
      <c r="F30" s="29">
        <v>15</v>
      </c>
    </row>
    <row r="31" spans="1:8" ht="15.75" x14ac:dyDescent="0.25">
      <c r="A31" s="1" t="s">
        <v>19</v>
      </c>
      <c r="E31" s="3" t="s">
        <v>35</v>
      </c>
      <c r="F31" s="24">
        <f>B21</f>
        <v>325.62</v>
      </c>
    </row>
    <row r="32" spans="1:8" ht="15.75" x14ac:dyDescent="0.25">
      <c r="A32" s="1" t="s">
        <v>43</v>
      </c>
      <c r="D32" s="33" t="s">
        <v>46</v>
      </c>
      <c r="E32" s="33" t="s">
        <v>49</v>
      </c>
      <c r="F32" s="34">
        <f>G10</f>
        <v>5450.4136153846157</v>
      </c>
    </row>
    <row r="33" spans="5:6" ht="15.75" x14ac:dyDescent="0.25">
      <c r="E33" s="3" t="s">
        <v>41</v>
      </c>
      <c r="F33" s="24">
        <f>SUM(F30:F32)</f>
        <v>5791.0336153846156</v>
      </c>
    </row>
  </sheetData>
  <printOptions headings="1"/>
  <pageMargins left="0.25" right="0.25" top="0.75" bottom="0.26041666666666669" header="0.3" footer="0.3"/>
  <pageSetup orientation="landscape" r:id="rId1"/>
  <headerFooter>
    <oddHeader>&amp;C&amp;"Arial,Bold"&amp;12TRAVEL EXPENSES
Chief Derek Barrs Retirement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L McKinney</dc:creator>
  <cp:lastModifiedBy>Carmen L McKinney</cp:lastModifiedBy>
  <cp:lastPrinted>2020-05-06T13:24:15Z</cp:lastPrinted>
  <dcterms:created xsi:type="dcterms:W3CDTF">2020-04-06T18:20:17Z</dcterms:created>
  <dcterms:modified xsi:type="dcterms:W3CDTF">2020-05-06T13:25:00Z</dcterms:modified>
</cp:coreProperties>
</file>